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9975"/>
  </bookViews>
  <sheets>
    <sheet name="Sheet1" sheetId="1" r:id="rId1"/>
    <sheet name="Sheet2" sheetId="2" state="hidden" r:id="rId2"/>
    <sheet name="Sheet3" sheetId="3" state="hidden" r:id="rId3"/>
  </sheets>
  <definedNames>
    <definedName name="_xlnm.Print_Titles" localSheetId="0">Sheet1!$A:$E,Sheet1!$1:$2</definedName>
  </definedNames>
  <calcPr calcId="145621"/>
</workbook>
</file>

<file path=xl/calcChain.xml><?xml version="1.0" encoding="utf-8"?>
<calcChain xmlns="http://schemas.openxmlformats.org/spreadsheetml/2006/main">
  <c r="F31" i="1" l="1"/>
  <c r="F33" i="1" s="1"/>
  <c r="F32" i="1" l="1"/>
  <c r="G11" i="1"/>
  <c r="H11" i="1" s="1"/>
  <c r="I11" i="1" s="1"/>
  <c r="G9" i="1"/>
  <c r="G30" i="1" l="1"/>
  <c r="H30" i="1" s="1"/>
  <c r="I30" i="1" s="1"/>
  <c r="G29" i="1"/>
  <c r="H29" i="1" s="1"/>
  <c r="I29" i="1" s="1"/>
  <c r="G28" i="1"/>
  <c r="H28" i="1" s="1"/>
  <c r="I28" i="1" s="1"/>
  <c r="I24" i="1"/>
  <c r="I20" i="1"/>
  <c r="I8" i="1"/>
  <c r="I7" i="1"/>
  <c r="G7" i="1"/>
  <c r="H7" i="1" s="1"/>
  <c r="G8" i="1"/>
  <c r="H8" i="1" s="1"/>
  <c r="H9" i="1"/>
  <c r="I9" i="1" s="1"/>
  <c r="H12" i="1"/>
  <c r="I12" i="1" s="1"/>
  <c r="H20" i="1"/>
  <c r="H24" i="1"/>
  <c r="G27" i="1"/>
  <c r="H27" i="1" s="1"/>
  <c r="I27" i="1" s="1"/>
  <c r="G26" i="1"/>
  <c r="H26" i="1" s="1"/>
  <c r="I26" i="1" s="1"/>
  <c r="G25" i="1"/>
  <c r="H25" i="1" s="1"/>
  <c r="I25" i="1" s="1"/>
  <c r="G24" i="1"/>
  <c r="G23" i="1"/>
  <c r="H23" i="1" s="1"/>
  <c r="I23" i="1" s="1"/>
  <c r="G22" i="1"/>
  <c r="H22" i="1" s="1"/>
  <c r="I22" i="1" s="1"/>
  <c r="G21" i="1"/>
  <c r="H21" i="1" s="1"/>
  <c r="I21" i="1" s="1"/>
  <c r="G20" i="1"/>
  <c r="G19" i="1"/>
  <c r="H19" i="1" s="1"/>
  <c r="I19" i="1" s="1"/>
  <c r="G18" i="1"/>
  <c r="H18" i="1" s="1"/>
  <c r="I18" i="1" s="1"/>
  <c r="G17" i="1"/>
  <c r="H17" i="1" s="1"/>
  <c r="I17" i="1" s="1"/>
  <c r="G16" i="1"/>
  <c r="H16" i="1" s="1"/>
  <c r="I16" i="1" s="1"/>
  <c r="G15" i="1"/>
  <c r="H15" i="1" s="1"/>
  <c r="I15" i="1" s="1"/>
  <c r="G5" i="1"/>
  <c r="H5" i="1" s="1"/>
  <c r="I5" i="1" s="1"/>
  <c r="G6" i="1"/>
  <c r="H6" i="1" s="1"/>
  <c r="I6" i="1" s="1"/>
  <c r="G14" i="1"/>
  <c r="H14" i="1" s="1"/>
  <c r="I14" i="1" s="1"/>
  <c r="G13" i="1"/>
  <c r="H13" i="1" s="1"/>
  <c r="I13" i="1" s="1"/>
  <c r="G12" i="1"/>
  <c r="G31" i="1" l="1"/>
  <c r="G33" i="1" l="1"/>
  <c r="G32" i="1"/>
  <c r="I31" i="1"/>
  <c r="H31" i="1"/>
  <c r="H33" i="1" l="1"/>
  <c r="H32" i="1"/>
  <c r="I33" i="1" l="1"/>
  <c r="I32" i="1"/>
</calcChain>
</file>

<file path=xl/sharedStrings.xml><?xml version="1.0" encoding="utf-8"?>
<sst xmlns="http://schemas.openxmlformats.org/spreadsheetml/2006/main" count="37" uniqueCount="37">
  <si>
    <t>Ordinary Income/Expense</t>
  </si>
  <si>
    <t>Income</t>
  </si>
  <si>
    <t>2401-01 · Interest/ Bank</t>
  </si>
  <si>
    <t>2801-00 · Public Hearing Notices</t>
  </si>
  <si>
    <t>2701-00 · Annual and Compliance Fees</t>
  </si>
  <si>
    <t>2116-00 · Fees</t>
  </si>
  <si>
    <t>Total Income</t>
  </si>
  <si>
    <t>Expense</t>
  </si>
  <si>
    <t>522-01 · Professional Fees</t>
  </si>
  <si>
    <t>522-21 · Printing</t>
  </si>
  <si>
    <t>522-17 · Travel</t>
  </si>
  <si>
    <t>522-09 · Bank Charges</t>
  </si>
  <si>
    <t>522-19 · Postage and Delivery</t>
  </si>
  <si>
    <t>522-14 · Telephone</t>
  </si>
  <si>
    <t>2100-01 · PAYCHEX</t>
  </si>
  <si>
    <t>522-05 · Dues &amp; Subscriptions</t>
  </si>
  <si>
    <t>522-07 · Office Expenses</t>
  </si>
  <si>
    <t>522-22 · Public Hearing notices Expense</t>
  </si>
  <si>
    <t>522-71 · Longevity Expense</t>
  </si>
  <si>
    <t>522-76 · Worker's Compensation</t>
  </si>
  <si>
    <t>522-06 · Meetings Expenses</t>
  </si>
  <si>
    <t>522-11 · Depreciation</t>
  </si>
  <si>
    <t>522-04 · Accounting Fees</t>
  </si>
  <si>
    <t>522-12 · Rent Expense</t>
  </si>
  <si>
    <t>522-70 · Health Insurance Expense</t>
  </si>
  <si>
    <t>522-03 · Advertising &amp; Marketing</t>
  </si>
  <si>
    <t>522-75 · Pension Expense</t>
  </si>
  <si>
    <t>522-50 · Salary &amp; Wages</t>
  </si>
  <si>
    <t>Total Expense</t>
  </si>
  <si>
    <t>Net Ordinary Income</t>
  </si>
  <si>
    <t>Net Income</t>
  </si>
  <si>
    <t>Jan-Dec 19</t>
  </si>
  <si>
    <t>Jan-Dec 20</t>
  </si>
  <si>
    <t>Jan-Dec 21</t>
  </si>
  <si>
    <t>Jan-Dec 22</t>
  </si>
  <si>
    <t>Chairman:</t>
  </si>
  <si>
    <t>Resolution #066-2018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</si>
</sst>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-#,##0.00"/>
  </numFmts>
  <fonts count="6" x14ac:knownFonts="1">
    <font>
      <sz val="10"/>
      <name val="Arial"/>
    </font>
    <font>
      <sz val="10"/>
      <name val="Arial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9" fontId="2" fillId="0" borderId="0" xfId="0" applyNumberFormat="1" applyFont="1"/>
    <xf numFmtId="49" fontId="0" fillId="0" borderId="1" xfId="0" applyNumberFormat="1" applyBorder="1" applyAlignment="1">
      <alignment horizontal="centerContinuous"/>
    </xf>
    <xf numFmtId="164" fontId="3" fillId="0" borderId="0" xfId="0" applyNumberFormat="1" applyFont="1"/>
    <xf numFmtId="49" fontId="4" fillId="0" borderId="0" xfId="0" applyNumberFormat="1" applyFont="1"/>
    <xf numFmtId="0" fontId="4" fillId="0" borderId="0" xfId="0" applyFont="1"/>
    <xf numFmtId="49" fontId="2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/>
    <xf numFmtId="0" fontId="0" fillId="0" borderId="0" xfId="0" applyNumberFormat="1"/>
    <xf numFmtId="164" fontId="3" fillId="0" borderId="3" xfId="0" applyNumberFormat="1" applyFont="1" applyBorder="1"/>
    <xf numFmtId="164" fontId="4" fillId="0" borderId="3" xfId="0" applyNumberFormat="1" applyFont="1" applyBorder="1"/>
    <xf numFmtId="43" fontId="5" fillId="0" borderId="0" xfId="1" applyFont="1"/>
    <xf numFmtId="43" fontId="5" fillId="0" borderId="3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view="pageLayout" zoomScaleNormal="100" workbookViewId="0">
      <selection activeCell="E42" sqref="E42"/>
    </sheetView>
  </sheetViews>
  <sheetFormatPr defaultRowHeight="12.75" x14ac:dyDescent="0.2"/>
  <cols>
    <col min="1" max="4" width="3" style="9" customWidth="1"/>
    <col min="5" max="5" width="30.140625" style="9" customWidth="1"/>
    <col min="6" max="6" width="10.140625" style="10" bestFit="1" customWidth="1"/>
    <col min="7" max="9" width="11.140625" bestFit="1" customWidth="1"/>
  </cols>
  <sheetData>
    <row r="1" spans="1:9" ht="13.5" thickBot="1" x14ac:dyDescent="0.25">
      <c r="A1" s="1"/>
      <c r="B1" s="1"/>
      <c r="C1" s="1"/>
      <c r="D1" s="1"/>
      <c r="E1" s="1"/>
      <c r="F1" s="2"/>
    </row>
    <row r="2" spans="1:9" s="8" customFormat="1" ht="14.25" thickTop="1" thickBot="1" x14ac:dyDescent="0.25">
      <c r="A2" s="6"/>
      <c r="B2" s="6"/>
      <c r="C2" s="6"/>
      <c r="D2" s="6"/>
      <c r="E2" s="6"/>
      <c r="F2" s="7" t="s">
        <v>31</v>
      </c>
      <c r="G2" s="7" t="s">
        <v>32</v>
      </c>
      <c r="H2" s="7" t="s">
        <v>33</v>
      </c>
      <c r="I2" s="7" t="s">
        <v>34</v>
      </c>
    </row>
    <row r="3" spans="1:9" ht="13.5" thickTop="1" x14ac:dyDescent="0.2">
      <c r="A3" s="1"/>
      <c r="B3" s="1" t="s">
        <v>0</v>
      </c>
      <c r="C3" s="1"/>
      <c r="D3" s="1"/>
      <c r="E3" s="1"/>
      <c r="F3" s="3"/>
      <c r="G3" s="13"/>
      <c r="H3" s="13"/>
      <c r="I3" s="13"/>
    </row>
    <row r="4" spans="1:9" x14ac:dyDescent="0.2">
      <c r="A4" s="1"/>
      <c r="B4" s="1"/>
      <c r="C4" s="1" t="s">
        <v>1</v>
      </c>
      <c r="D4" s="1"/>
      <c r="E4" s="1"/>
      <c r="F4" s="3"/>
      <c r="G4" s="13"/>
      <c r="H4" s="13"/>
      <c r="I4" s="13"/>
    </row>
    <row r="5" spans="1:9" x14ac:dyDescent="0.2">
      <c r="A5" s="1"/>
      <c r="B5" s="1"/>
      <c r="C5" s="1"/>
      <c r="D5" s="1" t="s">
        <v>2</v>
      </c>
      <c r="E5" s="1"/>
      <c r="F5" s="11">
        <v>3500</v>
      </c>
      <c r="G5" s="14">
        <f t="shared" ref="G5:I6" si="0">F5+(F5*2%)</f>
        <v>3570</v>
      </c>
      <c r="H5" s="14">
        <f t="shared" si="0"/>
        <v>3641.4</v>
      </c>
      <c r="I5" s="14">
        <f t="shared" si="0"/>
        <v>3714.2280000000001</v>
      </c>
    </row>
    <row r="6" spans="1:9" x14ac:dyDescent="0.2">
      <c r="A6" s="1"/>
      <c r="B6" s="1"/>
      <c r="C6" s="1"/>
      <c r="D6" s="1" t="s">
        <v>3</v>
      </c>
      <c r="E6" s="1"/>
      <c r="F6" s="11">
        <v>3000</v>
      </c>
      <c r="G6" s="14">
        <f t="shared" si="0"/>
        <v>3060</v>
      </c>
      <c r="H6" s="14">
        <f t="shared" si="0"/>
        <v>3121.2</v>
      </c>
      <c r="I6" s="14">
        <f t="shared" si="0"/>
        <v>3183.6239999999998</v>
      </c>
    </row>
    <row r="7" spans="1:9" x14ac:dyDescent="0.2">
      <c r="A7" s="1"/>
      <c r="B7" s="1"/>
      <c r="C7" s="1"/>
      <c r="D7" s="1" t="s">
        <v>4</v>
      </c>
      <c r="E7" s="1"/>
      <c r="F7" s="11">
        <v>85000</v>
      </c>
      <c r="G7" s="14">
        <f>F7+(F7*2%)</f>
        <v>86700</v>
      </c>
      <c r="H7" s="14">
        <f>G7+(G7*2%)</f>
        <v>88434</v>
      </c>
      <c r="I7" s="14">
        <f t="shared" ref="H7:I9" si="1">H7+(H7*2%)</f>
        <v>90202.68</v>
      </c>
    </row>
    <row r="8" spans="1:9" x14ac:dyDescent="0.2">
      <c r="A8" s="1"/>
      <c r="B8" s="1"/>
      <c r="C8" s="1"/>
      <c r="D8" s="1" t="s">
        <v>5</v>
      </c>
      <c r="E8" s="1"/>
      <c r="F8" s="11">
        <v>651800</v>
      </c>
      <c r="G8" s="14">
        <f>F8+(F8*2%)</f>
        <v>664836</v>
      </c>
      <c r="H8" s="14">
        <f>G8+(G8*2%)</f>
        <v>678132.72</v>
      </c>
      <c r="I8" s="14">
        <f t="shared" si="1"/>
        <v>691695.37439999997</v>
      </c>
    </row>
    <row r="9" spans="1:9" x14ac:dyDescent="0.2">
      <c r="A9" s="1"/>
      <c r="B9" s="1"/>
      <c r="C9" s="1" t="s">
        <v>6</v>
      </c>
      <c r="D9" s="1"/>
      <c r="E9" s="1"/>
      <c r="F9" s="11">
        <v>743300</v>
      </c>
      <c r="G9" s="14">
        <f>F9+(F9*2%)</f>
        <v>758166</v>
      </c>
      <c r="H9" s="14">
        <f t="shared" si="1"/>
        <v>773329.32</v>
      </c>
      <c r="I9" s="14">
        <f t="shared" si="1"/>
        <v>788795.90639999998</v>
      </c>
    </row>
    <row r="10" spans="1:9" ht="25.5" customHeight="1" x14ac:dyDescent="0.2">
      <c r="A10" s="1"/>
      <c r="B10" s="1"/>
      <c r="C10" s="1" t="s">
        <v>7</v>
      </c>
      <c r="D10" s="1"/>
      <c r="E10" s="1"/>
      <c r="F10" s="11"/>
      <c r="G10" s="14"/>
      <c r="H10" s="14"/>
      <c r="I10" s="14"/>
    </row>
    <row r="11" spans="1:9" x14ac:dyDescent="0.2">
      <c r="A11" s="1"/>
      <c r="B11" s="1"/>
      <c r="C11" s="1"/>
      <c r="D11" s="1" t="s">
        <v>8</v>
      </c>
      <c r="E11" s="1"/>
      <c r="F11" s="11">
        <v>86000</v>
      </c>
      <c r="G11" s="14">
        <f>F11+(F11*2%)</f>
        <v>87720</v>
      </c>
      <c r="H11" s="14">
        <f>G11+(G11*2%)</f>
        <v>89474.4</v>
      </c>
      <c r="I11" s="14">
        <f>H11+(H11*2%)</f>
        <v>91263.887999999992</v>
      </c>
    </row>
    <row r="12" spans="1:9" x14ac:dyDescent="0.2">
      <c r="A12" s="1"/>
      <c r="B12" s="1"/>
      <c r="C12" s="1"/>
      <c r="D12" s="1" t="s">
        <v>9</v>
      </c>
      <c r="E12" s="1"/>
      <c r="F12" s="11">
        <v>500</v>
      </c>
      <c r="G12" s="14">
        <f t="shared" ref="G12:I30" si="2">F12+(F12*2%)</f>
        <v>510</v>
      </c>
      <c r="H12" s="14">
        <f t="shared" si="2"/>
        <v>520.20000000000005</v>
      </c>
      <c r="I12" s="14">
        <f t="shared" si="2"/>
        <v>530.60400000000004</v>
      </c>
    </row>
    <row r="13" spans="1:9" x14ac:dyDescent="0.2">
      <c r="A13" s="1"/>
      <c r="B13" s="1"/>
      <c r="C13" s="1"/>
      <c r="D13" s="1" t="s">
        <v>10</v>
      </c>
      <c r="E13" s="1"/>
      <c r="F13" s="11">
        <v>500</v>
      </c>
      <c r="G13" s="14">
        <f t="shared" si="2"/>
        <v>510</v>
      </c>
      <c r="H13" s="14">
        <f t="shared" si="2"/>
        <v>520.20000000000005</v>
      </c>
      <c r="I13" s="14">
        <f t="shared" si="2"/>
        <v>530.60400000000004</v>
      </c>
    </row>
    <row r="14" spans="1:9" x14ac:dyDescent="0.2">
      <c r="A14" s="1"/>
      <c r="B14" s="1"/>
      <c r="C14" s="1"/>
      <c r="D14" s="1" t="s">
        <v>11</v>
      </c>
      <c r="E14" s="1"/>
      <c r="F14" s="11">
        <v>3500</v>
      </c>
      <c r="G14" s="14">
        <f t="shared" si="2"/>
        <v>3570</v>
      </c>
      <c r="H14" s="14">
        <f t="shared" si="2"/>
        <v>3641.4</v>
      </c>
      <c r="I14" s="14">
        <f t="shared" si="2"/>
        <v>3714.2280000000001</v>
      </c>
    </row>
    <row r="15" spans="1:9" x14ac:dyDescent="0.2">
      <c r="A15" s="1"/>
      <c r="B15" s="1"/>
      <c r="C15" s="1"/>
      <c r="D15" s="1" t="s">
        <v>12</v>
      </c>
      <c r="E15" s="1"/>
      <c r="F15" s="11">
        <v>1500</v>
      </c>
      <c r="G15" s="14">
        <f t="shared" si="2"/>
        <v>1530</v>
      </c>
      <c r="H15" s="14">
        <f t="shared" si="2"/>
        <v>1560.6</v>
      </c>
      <c r="I15" s="14">
        <f t="shared" si="2"/>
        <v>1591.8119999999999</v>
      </c>
    </row>
    <row r="16" spans="1:9" x14ac:dyDescent="0.2">
      <c r="A16" s="1"/>
      <c r="B16" s="1"/>
      <c r="C16" s="1"/>
      <c r="D16" s="1" t="s">
        <v>13</v>
      </c>
      <c r="E16" s="1"/>
      <c r="F16" s="11">
        <v>1500</v>
      </c>
      <c r="G16" s="14">
        <f t="shared" si="2"/>
        <v>1530</v>
      </c>
      <c r="H16" s="14">
        <f t="shared" si="2"/>
        <v>1560.6</v>
      </c>
      <c r="I16" s="14">
        <f t="shared" si="2"/>
        <v>1591.8119999999999</v>
      </c>
    </row>
    <row r="17" spans="1:9" x14ac:dyDescent="0.2">
      <c r="A17" s="1"/>
      <c r="B17" s="1"/>
      <c r="C17" s="1"/>
      <c r="D17" s="1" t="s">
        <v>14</v>
      </c>
      <c r="E17" s="1"/>
      <c r="F17" s="11">
        <v>4000</v>
      </c>
      <c r="G17" s="14">
        <f t="shared" si="2"/>
        <v>4080</v>
      </c>
      <c r="H17" s="14">
        <f t="shared" si="2"/>
        <v>4161.6000000000004</v>
      </c>
      <c r="I17" s="14">
        <f t="shared" si="2"/>
        <v>4244.8320000000003</v>
      </c>
    </row>
    <row r="18" spans="1:9" x14ac:dyDescent="0.2">
      <c r="A18" s="1"/>
      <c r="B18" s="1"/>
      <c r="C18" s="1"/>
      <c r="D18" s="1" t="s">
        <v>15</v>
      </c>
      <c r="E18" s="1"/>
      <c r="F18" s="11">
        <v>3500</v>
      </c>
      <c r="G18" s="14">
        <f t="shared" si="2"/>
        <v>3570</v>
      </c>
      <c r="H18" s="14">
        <f t="shared" si="2"/>
        <v>3641.4</v>
      </c>
      <c r="I18" s="14">
        <f t="shared" si="2"/>
        <v>3714.2280000000001</v>
      </c>
    </row>
    <row r="19" spans="1:9" x14ac:dyDescent="0.2">
      <c r="A19" s="1"/>
      <c r="B19" s="1"/>
      <c r="C19" s="1"/>
      <c r="D19" s="1" t="s">
        <v>16</v>
      </c>
      <c r="E19" s="1"/>
      <c r="F19" s="11">
        <v>5600</v>
      </c>
      <c r="G19" s="14">
        <f t="shared" si="2"/>
        <v>5712</v>
      </c>
      <c r="H19" s="14">
        <f t="shared" si="2"/>
        <v>5826.24</v>
      </c>
      <c r="I19" s="14">
        <f t="shared" si="2"/>
        <v>5942.7647999999999</v>
      </c>
    </row>
    <row r="20" spans="1:9" x14ac:dyDescent="0.2">
      <c r="A20" s="1"/>
      <c r="B20" s="1"/>
      <c r="C20" s="1"/>
      <c r="D20" s="1" t="s">
        <v>17</v>
      </c>
      <c r="E20" s="1"/>
      <c r="F20" s="11">
        <v>3000</v>
      </c>
      <c r="G20" s="14">
        <f t="shared" si="2"/>
        <v>3060</v>
      </c>
      <c r="H20" s="14">
        <f t="shared" si="2"/>
        <v>3121.2</v>
      </c>
      <c r="I20" s="14">
        <f t="shared" si="2"/>
        <v>3183.6239999999998</v>
      </c>
    </row>
    <row r="21" spans="1:9" x14ac:dyDescent="0.2">
      <c r="A21" s="1"/>
      <c r="B21" s="1"/>
      <c r="C21" s="1"/>
      <c r="D21" s="1" t="s">
        <v>18</v>
      </c>
      <c r="E21" s="1"/>
      <c r="F21" s="11">
        <v>1000</v>
      </c>
      <c r="G21" s="14">
        <f t="shared" si="2"/>
        <v>1020</v>
      </c>
      <c r="H21" s="14">
        <f t="shared" si="2"/>
        <v>1040.4000000000001</v>
      </c>
      <c r="I21" s="14">
        <f t="shared" si="2"/>
        <v>1061.2080000000001</v>
      </c>
    </row>
    <row r="22" spans="1:9" x14ac:dyDescent="0.2">
      <c r="A22" s="1"/>
      <c r="B22" s="1"/>
      <c r="C22" s="1"/>
      <c r="D22" s="1" t="s">
        <v>19</v>
      </c>
      <c r="E22" s="1"/>
      <c r="F22" s="11">
        <v>12500</v>
      </c>
      <c r="G22" s="14">
        <f t="shared" si="2"/>
        <v>12750</v>
      </c>
      <c r="H22" s="14">
        <f t="shared" si="2"/>
        <v>13005</v>
      </c>
      <c r="I22" s="14">
        <f t="shared" si="2"/>
        <v>13265.1</v>
      </c>
    </row>
    <row r="23" spans="1:9" x14ac:dyDescent="0.2">
      <c r="A23" s="1"/>
      <c r="B23" s="1"/>
      <c r="C23" s="1"/>
      <c r="D23" s="1" t="s">
        <v>20</v>
      </c>
      <c r="E23" s="1"/>
      <c r="F23" s="11">
        <v>4000</v>
      </c>
      <c r="G23" s="14">
        <f t="shared" si="2"/>
        <v>4080</v>
      </c>
      <c r="H23" s="14">
        <f t="shared" si="2"/>
        <v>4161.6000000000004</v>
      </c>
      <c r="I23" s="14">
        <f t="shared" si="2"/>
        <v>4244.8320000000003</v>
      </c>
    </row>
    <row r="24" spans="1:9" x14ac:dyDescent="0.2">
      <c r="A24" s="1"/>
      <c r="B24" s="1"/>
      <c r="C24" s="1"/>
      <c r="D24" s="1" t="s">
        <v>21</v>
      </c>
      <c r="E24" s="1"/>
      <c r="F24" s="11">
        <v>8200</v>
      </c>
      <c r="G24" s="14">
        <f t="shared" si="2"/>
        <v>8364</v>
      </c>
      <c r="H24" s="14">
        <f t="shared" si="2"/>
        <v>8531.2800000000007</v>
      </c>
      <c r="I24" s="14">
        <f t="shared" si="2"/>
        <v>8701.9056</v>
      </c>
    </row>
    <row r="25" spans="1:9" x14ac:dyDescent="0.2">
      <c r="A25" s="1"/>
      <c r="B25" s="1"/>
      <c r="C25" s="1"/>
      <c r="D25" s="1" t="s">
        <v>22</v>
      </c>
      <c r="E25" s="1"/>
      <c r="F25" s="11">
        <v>26000</v>
      </c>
      <c r="G25" s="14">
        <f t="shared" si="2"/>
        <v>26520</v>
      </c>
      <c r="H25" s="14">
        <f t="shared" si="2"/>
        <v>27050.400000000001</v>
      </c>
      <c r="I25" s="14">
        <f t="shared" si="2"/>
        <v>27591.408000000003</v>
      </c>
    </row>
    <row r="26" spans="1:9" x14ac:dyDescent="0.2">
      <c r="A26" s="1"/>
      <c r="B26" s="1"/>
      <c r="C26" s="1"/>
      <c r="D26" s="1" t="s">
        <v>23</v>
      </c>
      <c r="E26" s="1"/>
      <c r="F26" s="11">
        <v>15000</v>
      </c>
      <c r="G26" s="14">
        <f t="shared" si="2"/>
        <v>15300</v>
      </c>
      <c r="H26" s="14">
        <f t="shared" si="2"/>
        <v>15606</v>
      </c>
      <c r="I26" s="14">
        <f t="shared" si="2"/>
        <v>15918.12</v>
      </c>
    </row>
    <row r="27" spans="1:9" x14ac:dyDescent="0.2">
      <c r="A27" s="1"/>
      <c r="B27" s="1"/>
      <c r="C27" s="1"/>
      <c r="D27" s="1" t="s">
        <v>24</v>
      </c>
      <c r="E27" s="1"/>
      <c r="F27" s="11">
        <v>72000</v>
      </c>
      <c r="G27" s="14">
        <f t="shared" si="2"/>
        <v>73440</v>
      </c>
      <c r="H27" s="14">
        <f t="shared" si="2"/>
        <v>74908.800000000003</v>
      </c>
      <c r="I27" s="14">
        <f t="shared" si="2"/>
        <v>76406.97600000001</v>
      </c>
    </row>
    <row r="28" spans="1:9" x14ac:dyDescent="0.2">
      <c r="A28" s="1"/>
      <c r="B28" s="1"/>
      <c r="C28" s="1"/>
      <c r="D28" s="1" t="s">
        <v>25</v>
      </c>
      <c r="E28" s="1"/>
      <c r="F28" s="11">
        <v>5000</v>
      </c>
      <c r="G28" s="14">
        <f t="shared" si="2"/>
        <v>5100</v>
      </c>
      <c r="H28" s="14">
        <f t="shared" si="2"/>
        <v>5202</v>
      </c>
      <c r="I28" s="14">
        <f t="shared" si="2"/>
        <v>5306.04</v>
      </c>
    </row>
    <row r="29" spans="1:9" x14ac:dyDescent="0.2">
      <c r="A29" s="1"/>
      <c r="B29" s="1"/>
      <c r="C29" s="1"/>
      <c r="D29" s="1" t="s">
        <v>26</v>
      </c>
      <c r="E29" s="1"/>
      <c r="F29" s="11">
        <v>95000</v>
      </c>
      <c r="G29" s="14">
        <f t="shared" si="2"/>
        <v>96900</v>
      </c>
      <c r="H29" s="14">
        <f t="shared" si="2"/>
        <v>98838</v>
      </c>
      <c r="I29" s="14">
        <f t="shared" si="2"/>
        <v>100814.76</v>
      </c>
    </row>
    <row r="30" spans="1:9" x14ac:dyDescent="0.2">
      <c r="A30" s="1"/>
      <c r="B30" s="1"/>
      <c r="C30" s="1"/>
      <c r="D30" s="1" t="s">
        <v>27</v>
      </c>
      <c r="E30" s="1"/>
      <c r="F30" s="11">
        <v>395000</v>
      </c>
      <c r="G30" s="14">
        <f t="shared" si="2"/>
        <v>402900</v>
      </c>
      <c r="H30" s="14">
        <f t="shared" si="2"/>
        <v>410958</v>
      </c>
      <c r="I30" s="14">
        <f t="shared" si="2"/>
        <v>419177.16</v>
      </c>
    </row>
    <row r="31" spans="1:9" ht="25.5" customHeight="1" x14ac:dyDescent="0.2">
      <c r="A31" s="1"/>
      <c r="B31" s="1"/>
      <c r="C31" s="1" t="s">
        <v>28</v>
      </c>
      <c r="D31" s="1"/>
      <c r="E31" s="1"/>
      <c r="F31" s="11">
        <f>ROUND(SUM(F11:F30),5)</f>
        <v>743300</v>
      </c>
      <c r="G31" s="11">
        <f>ROUND(SUM(G11:G30),5)</f>
        <v>758166</v>
      </c>
      <c r="H31" s="11">
        <f>ROUND(SUM(H11:H30),5)</f>
        <v>773329.32</v>
      </c>
      <c r="I31" s="11">
        <f>ROUND(SUM(I11:I30),5)</f>
        <v>788795.90639999998</v>
      </c>
    </row>
    <row r="32" spans="1:9" ht="25.5" customHeight="1" x14ac:dyDescent="0.2">
      <c r="A32" s="1"/>
      <c r="B32" s="1" t="s">
        <v>29</v>
      </c>
      <c r="C32" s="1"/>
      <c r="D32" s="1"/>
      <c r="E32" s="1"/>
      <c r="F32" s="11">
        <f>ROUND(F9-F31,5)</f>
        <v>0</v>
      </c>
      <c r="G32" s="11">
        <f>ROUND(G9-G31,5)</f>
        <v>0</v>
      </c>
      <c r="H32" s="11">
        <f>ROUND(H9-H31,5)</f>
        <v>0</v>
      </c>
      <c r="I32" s="11">
        <f>ROUND(I9-I31,5)</f>
        <v>0</v>
      </c>
    </row>
    <row r="33" spans="1:9" s="5" customFormat="1" ht="25.5" customHeight="1" x14ac:dyDescent="0.2">
      <c r="A33" s="4" t="s">
        <v>30</v>
      </c>
      <c r="B33" s="4"/>
      <c r="C33" s="4"/>
      <c r="D33" s="4"/>
      <c r="E33" s="4"/>
      <c r="F33" s="12">
        <f>ROUND(F9-F31,5)</f>
        <v>0</v>
      </c>
      <c r="G33" s="11">
        <f>ROUND(G9-G31,5)</f>
        <v>0</v>
      </c>
      <c r="H33" s="12">
        <f>ROUND(H9-H31,5)</f>
        <v>0</v>
      </c>
      <c r="I33" s="12">
        <f>ROUND(I9-I31,5)</f>
        <v>0</v>
      </c>
    </row>
    <row r="40" spans="1:9" x14ac:dyDescent="0.2">
      <c r="E40" s="9" t="s">
        <v>36</v>
      </c>
    </row>
    <row r="42" spans="1:9" x14ac:dyDescent="0.2">
      <c r="E42" s="9" t="s">
        <v>35</v>
      </c>
    </row>
  </sheetData>
  <phoneticPr fontId="0" type="noConversion"/>
  <pageMargins left="0.75" right="0.75" top="1" bottom="1" header="0.25" footer="0.5"/>
  <pageSetup orientation="portrait" r:id="rId1"/>
  <headerFooter alignWithMargins="0">
    <oddHeader xml:space="preserve">&amp;C&amp;"Arial,Bold"&amp;12 Town of Hempstead   I. D. A.
&amp;14 2019 IDA 4 Year Financial Plan
</oddHeader>
    <oddFooter xml:space="preserve">&amp;R&amp;"Arial,Bold"&amp;8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Town of Hempstead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lorrrho</dc:creator>
  <cp:lastModifiedBy>Lorraine Rhoads</cp:lastModifiedBy>
  <cp:lastPrinted>2018-10-17T19:51:20Z</cp:lastPrinted>
  <dcterms:created xsi:type="dcterms:W3CDTF">2013-09-04T15:59:01Z</dcterms:created>
  <dcterms:modified xsi:type="dcterms:W3CDTF">2018-10-17T19:52:13Z</dcterms:modified>
</cp:coreProperties>
</file>